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1-Noviembre\"/>
    </mc:Choice>
  </mc:AlternateContent>
  <xr:revisionPtr revIDLastSave="0" documentId="13_ncr:1_{0359F71B-23A6-46E1-AFA6-222297C22B8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<sst xmlns="http://schemas.openxmlformats.org/spreadsheetml/2006/main" count="92" uniqueCount="57">
  <si>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</si>
  <si>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</si>
  <si>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</si>
  <si>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</si>
  <si>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</si>
  <si>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</si>
  <si>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</si>
  <si>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</si>
  <si>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</si>
  <si>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</si>
  <si>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</si>
  <si>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</si>
  <si>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</si>
  <si>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</si>
  <si>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</si>
  <si>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</si>
  <si>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</si>
  <si>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</si>
  <si>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</si>
  <si>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</si>
  <si>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</si>
  <si>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</si>
  <si>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</si>
  <si>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</si>
  <si>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</si>
  <si>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</si>
  <si>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</si>
  <si>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</si>
  <si>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</si>
  <si>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</si>
  <si>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</si>
  <si>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</si>
  <si>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</si>
  <si>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</si>
  <si>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</si>
  <si>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</si>
  <si>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</si>
  <si>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</si>
  <si>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</si>
  <si>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</si>
  <si>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</si>
  <si>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</si>
  <si>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</si>
  <si>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</si>
  <si>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</si>
  <si>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</si>
  <si>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</si>
  <si>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</si>
  <si>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</si>
  <si>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</si>
  <si>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</si>
  <si>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</si>
  <si>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1) The exchange variation generated by the difference in exchange rates at the time of disbursement and repayment is considered.</t>
  </si>
  <si>
    <t>Internal Financing Disbursements 2025</t>
  </si>
  <si>
    <t>2) Premiums and accrued interest associated with the placement of debt securities are not included.</t>
  </si>
  <si>
    <t>MINISTRY OF FINANCE AND ECONOMY</t>
  </si>
  <si>
    <t>Ministry of Finance and Economy (M/L Term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</si>
</sst>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b/>
      <i/>
      <u/>
      <sz val="9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60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164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164" fontId="28" fillId="33" borderId="0" xfId="28" applyFont="1" applyFill="1"/>
    <xf numFmtId="0" fontId="7" fillId="0" borderId="0" xfId="0" applyFont="1"/>
    <xf numFmtId="164" fontId="24" fillId="0" borderId="0" xfId="28" applyFont="1" applyFill="1"/>
    <xf numFmtId="164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164" fontId="30" fillId="33" borderId="0" xfId="28" applyFont="1" applyFill="1" applyBorder="1" applyAlignment="1">
      <alignment horizontal="right"/>
    </xf>
    <xf numFmtId="164" fontId="29" fillId="33" borderId="0" xfId="28" applyFont="1" applyFill="1" applyBorder="1" applyAlignment="1">
      <alignment horizontal="right"/>
    </xf>
    <xf numFmtId="0" fontId="29" fillId="33" borderId="0" xfId="0" applyFont="1" applyFill="1" applyAlignment="1">
      <alignment horizontal="left"/>
    </xf>
    <xf numFmtId="0" fontId="29" fillId="33" borderId="0" xfId="0" applyFont="1" applyFill="1" applyAlignment="1">
      <alignment wrapText="1"/>
    </xf>
    <xf numFmtId="0" fontId="31" fillId="34" borderId="13" xfId="0" applyFont="1" applyFill="1" applyBorder="1" applyAlignment="1">
      <alignment horizontal="center" vertical="center" wrapText="1"/>
    </xf>
    <xf numFmtId="164" fontId="24" fillId="33" borderId="0" xfId="0" applyNumberFormat="1" applyFont="1" applyFill="1"/>
    <xf numFmtId="0" fontId="6" fillId="35" borderId="1" xfId="0" applyFont="1" applyFill="1" applyBorder="1"/>
    <xf numFmtId="165" fontId="6" fillId="35" borderId="1" xfId="28" applyNumberFormat="1" applyFont="1" applyFill="1" applyBorder="1" applyAlignment="1">
      <alignment horizontal="right"/>
    </xf>
    <xf numFmtId="165" fontId="24" fillId="33" borderId="0" xfId="28" applyNumberFormat="1" applyFont="1" applyFill="1" applyAlignment="1">
      <alignment horizontal="right"/>
    </xf>
    <xf numFmtId="165" fontId="7" fillId="33" borderId="0" xfId="28" applyNumberFormat="1" applyFont="1" applyFill="1" applyAlignment="1">
      <alignment horizontal="right"/>
    </xf>
    <xf numFmtId="165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5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5" fontId="32" fillId="33" borderId="0" xfId="28" applyNumberFormat="1" applyFont="1" applyFill="1" applyBorder="1" applyAlignment="1">
      <alignment horizontal="right"/>
    </xf>
    <xf numFmtId="165" fontId="5" fillId="0" borderId="0" xfId="28" applyNumberFormat="1" applyFont="1" applyFill="1" applyBorder="1" applyAlignment="1">
      <alignment horizontal="right"/>
    </xf>
    <xf numFmtId="164" fontId="32" fillId="33" borderId="0" xfId="28" applyFont="1" applyFill="1" applyBorder="1" applyAlignment="1">
      <alignment horizontal="right"/>
    </xf>
    <xf numFmtId="164" fontId="5" fillId="33" borderId="0" xfId="28" applyFont="1" applyFill="1" applyBorder="1" applyAlignment="1">
      <alignment horizontal="right"/>
    </xf>
    <xf numFmtId="164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164" fontId="32" fillId="33" borderId="2" xfId="28" applyFont="1" applyFill="1" applyBorder="1" applyAlignment="1">
      <alignment horizontal="right"/>
    </xf>
    <xf numFmtId="164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0" fontId="33" fillId="33" borderId="0" xfId="0" applyFont="1" applyFill="1" applyAlignment="1">
      <alignment horizontal="left" indent="2"/>
    </xf>
    <xf numFmtId="165" fontId="5" fillId="0" borderId="0" xfId="28" applyNumberFormat="1" applyFont="1" applyFill="1" applyAlignment="1">
      <alignment horizontal="right"/>
    </xf>
    <xf numFmtId="165" fontId="6" fillId="0" borderId="0" xfId="28" applyNumberFormat="1" applyFont="1" applyFill="1" applyBorder="1" applyAlignment="1">
      <alignment horizontal="right"/>
    </xf>
    <xf numFmtId="165" fontId="32" fillId="0" borderId="0" xfId="28" applyNumberFormat="1" applyFont="1" applyFill="1" applyBorder="1" applyAlignment="1">
      <alignment horizontal="right"/>
    </xf>
    <xf numFmtId="165" fontId="34" fillId="0" borderId="0" xfId="28" applyNumberFormat="1" applyFont="1" applyAlignment="1">
      <alignment horizontal="right"/>
    </xf>
    <xf numFmtId="165" fontId="34" fillId="0" borderId="0" xfId="28" applyNumberFormat="1" applyFont="1"/>
    <xf numFmtId="165" fontId="34" fillId="0" borderId="0" xfId="28" applyNumberFormat="1" applyFont="1" applyAlignment="1" applyProtection="1">
      <alignment horizontal="right"/>
      <protection locked="0"/>
    </xf>
    <xf numFmtId="165" fontId="35" fillId="0" borderId="0" xfId="28" applyNumberFormat="1" applyFont="1" applyAlignment="1">
      <alignment horizontal="right"/>
    </xf>
    <xf numFmtId="165" fontId="34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29" fillId="33" borderId="0" xfId="0" applyFont="1" applyFill="1" applyAlignment="1">
      <alignment vertical="top" wrapText="1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horizontal="left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8</xdr:col>
      <xdr:colOff>999295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22413</xdr:colOff>
      <xdr:row>0</xdr:row>
      <xdr:rowOff>112059</xdr:rowOff>
    </xdr:from>
    <xdr:to>
      <xdr:col>6</xdr:col>
      <xdr:colOff>315406</xdr:colOff>
      <xdr:row>6</xdr:row>
      <xdr:rowOff>147778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F223-5297-4EC7-BDA6-257CB2504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364942" y="112059"/>
          <a:ext cx="1379964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182218</xdr:colOff>
      <xdr:row>1</xdr:row>
      <xdr:rowOff>115262</xdr:rowOff>
    </xdr:from>
    <xdr:to>
      <xdr:col>8</xdr:col>
      <xdr:colOff>1017456</xdr:colOff>
      <xdr:row>6</xdr:row>
      <xdr:rowOff>16838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52499" y="305762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202407</xdr:colOff>
      <xdr:row>0</xdr:row>
      <xdr:rowOff>23812</xdr:rowOff>
    </xdr:from>
    <xdr:to>
      <xdr:col>6</xdr:col>
      <xdr:colOff>451277</xdr:colOff>
      <xdr:row>6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44A52-41B9-44CF-BE24-5AABFD4A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679407" y="23812"/>
          <a:ext cx="1379964" cy="117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70"/>
  <sheetViews>
    <sheetView showGridLines="0" tabSelected="1" zoomScale="85" zoomScaleNormal="85" workbookViewId="0"/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15" width="16.28515625" style="4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94" s="12" customFormat="1" x14ac:dyDescent="0.25">
      <c r="B9" s="57" t="s">
        <v>55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94" s="12" customFormat="1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7" t="s">
        <v>53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94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94" s="12" customFormat="1" x14ac:dyDescent="0.25">
      <c r="B14" s="58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94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43</v>
      </c>
      <c r="J15" s="26" t="s">
        <v>44</v>
      </c>
      <c r="K15" s="26" t="s">
        <v>45</v>
      </c>
      <c r="L15" s="26" t="s">
        <v>46</v>
      </c>
      <c r="M15" s="26" t="s">
        <v>47</v>
      </c>
      <c r="N15" s="26" t="s">
        <v>48</v>
      </c>
      <c r="O15" s="26" t="s">
        <v>49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8" t="s">
        <v>28</v>
      </c>
      <c r="C17" s="29">
        <f>+C19+C23</f>
        <v>0</v>
      </c>
      <c r="D17" s="29">
        <f t="shared" ref="D17:N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20000000000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>+O19+O23</f>
        <v>20000000000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67" s="6" customFormat="1" x14ac:dyDescent="0.25">
      <c r="B19" s="7" t="s">
        <v>56</v>
      </c>
      <c r="C19" s="32">
        <f>SUM(C20:C21)</f>
        <v>0</v>
      </c>
      <c r="D19" s="32">
        <f t="shared" ref="D19:N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20000000000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>SUM(O20:O21)</f>
        <v>20000000000</v>
      </c>
    </row>
    <row r="20" spans="2:67" s="6" customFormat="1" ht="17.25" customHeight="1" x14ac:dyDescent="0.25">
      <c r="B20" s="33" t="s">
        <v>36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20000000000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>+SUM(C20:N20)</f>
        <v>20000000000</v>
      </c>
      <c r="P20" s="27"/>
    </row>
    <row r="21" spans="2:67" s="6" customFormat="1" x14ac:dyDescent="0.25">
      <c r="B21" s="33" t="s">
        <v>51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>+SUM(C21:N21)</f>
        <v>0</v>
      </c>
    </row>
    <row r="22" spans="2:67" s="6" customFormat="1" ht="14.25" customHeight="1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2:67" s="19" customFormat="1" ht="17.25" customHeight="1" x14ac:dyDescent="0.25">
      <c r="B23" s="7" t="s">
        <v>37</v>
      </c>
      <c r="C23" s="32">
        <f>+C24+C29</f>
        <v>0</v>
      </c>
      <c r="D23" s="32">
        <f t="shared" ref="D23:O23" si="2">+D24+D29</f>
        <v>0</v>
      </c>
      <c r="E23" s="32">
        <f t="shared" si="2"/>
        <v>0</v>
      </c>
      <c r="F23" s="32">
        <f t="shared" si="2"/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2">
        <f t="shared" si="2"/>
        <v>0</v>
      </c>
      <c r="L23" s="32">
        <f t="shared" si="2"/>
        <v>0</v>
      </c>
      <c r="M23" s="32">
        <f t="shared" si="2"/>
        <v>0</v>
      </c>
      <c r="N23" s="32">
        <f t="shared" si="2"/>
        <v>0</v>
      </c>
      <c r="O23" s="32">
        <f t="shared" si="2"/>
        <v>0</v>
      </c>
    </row>
    <row r="24" spans="2:67" s="7" customFormat="1" x14ac:dyDescent="0.25">
      <c r="B24" s="35" t="s">
        <v>38</v>
      </c>
      <c r="C24" s="36">
        <f>SUM(C25:C27)</f>
        <v>0</v>
      </c>
      <c r="D24" s="36">
        <f t="shared" ref="D24:O24" si="3">SUM(D25:D27)</f>
        <v>0</v>
      </c>
      <c r="E24" s="36">
        <f t="shared" si="3"/>
        <v>0</v>
      </c>
      <c r="F24" s="36">
        <f t="shared" si="3"/>
        <v>0</v>
      </c>
      <c r="G24" s="36">
        <f t="shared" si="3"/>
        <v>0</v>
      </c>
      <c r="H24" s="36">
        <f t="shared" si="3"/>
        <v>0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36">
        <f t="shared" si="3"/>
        <v>0</v>
      </c>
      <c r="M24" s="36">
        <f t="shared" si="3"/>
        <v>0</v>
      </c>
      <c r="N24" s="36">
        <f t="shared" si="3"/>
        <v>0</v>
      </c>
      <c r="O24" s="36">
        <f t="shared" si="3"/>
        <v>0</v>
      </c>
    </row>
    <row r="25" spans="2:67" s="7" customFormat="1" x14ac:dyDescent="0.25">
      <c r="B25" s="33" t="s">
        <v>39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34">
        <f>SUM(C25:N25)</f>
        <v>0</v>
      </c>
    </row>
    <row r="26" spans="2:67" s="6" customFormat="1" x14ac:dyDescent="0.25">
      <c r="B26" s="33" t="s">
        <v>40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4">
        <f>SUM(C26:N26)</f>
        <v>0</v>
      </c>
    </row>
    <row r="27" spans="2:67" s="6" customFormat="1" x14ac:dyDescent="0.25">
      <c r="B27" s="33" t="s">
        <v>41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34">
        <f>SUM(C27:N27)</f>
        <v>0</v>
      </c>
    </row>
    <row r="28" spans="2:67" s="6" customForma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4"/>
    </row>
    <row r="29" spans="2:67" s="10" customFormat="1" x14ac:dyDescent="0.25">
      <c r="B29" s="35" t="s">
        <v>42</v>
      </c>
      <c r="C29" s="38">
        <f>SUM(C30:C31)</f>
        <v>0</v>
      </c>
      <c r="D29" s="38">
        <f t="shared" ref="D29:O29" si="4">SUM(D30:D31)</f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</row>
    <row r="30" spans="2:67" s="6" customFormat="1" x14ac:dyDescent="0.25">
      <c r="B30" s="33" t="s">
        <v>39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39">
        <f>+SUM(C30:N30)</f>
        <v>0</v>
      </c>
    </row>
    <row r="31" spans="2:67" s="7" customFormat="1" x14ac:dyDescent="0.25">
      <c r="B31" s="41" t="s">
        <v>40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+SUM(C31:N31)</f>
        <v>0</v>
      </c>
    </row>
    <row r="32" spans="2:67" s="7" customFormat="1" x14ac:dyDescent="0.25">
      <c r="B32" s="33"/>
      <c r="C32" s="38"/>
      <c r="D32" s="38"/>
      <c r="E32" s="38"/>
      <c r="F32" s="38"/>
      <c r="G32" s="38"/>
      <c r="H32" s="38"/>
      <c r="I32" s="38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50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24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s="4" customFormat="1" x14ac:dyDescent="0.25">
      <c r="B35" s="56" t="s">
        <v>54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2:15" s="4" customFormat="1" x14ac:dyDescent="0.25">
      <c r="B37" s="44"/>
    </row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7">
    <mergeCell ref="B35:O35"/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70"/>
  <sheetViews>
    <sheetView showGridLines="0" zoomScale="80" zoomScaleNormal="80" workbookViewId="0"/>
  </sheetViews>
  <sheetFormatPr defaultColWidth="9.140625" defaultRowHeight="15" x14ac:dyDescent="0.25"/>
  <cols>
    <col min="1" max="1" width="2" style="4" customWidth="1"/>
    <col min="2" max="2" width="47.85546875" style="3" customWidth="1"/>
    <col min="3" max="15" width="17" style="4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7"/>
    </row>
    <row r="9" spans="1:95" s="12" customFormat="1" x14ac:dyDescent="0.25">
      <c r="B9" s="57" t="s">
        <v>55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7"/>
    </row>
    <row r="10" spans="1:95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7" t="s">
        <v>53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7"/>
    </row>
    <row r="13" spans="1:95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3"/>
    </row>
    <row r="14" spans="1:95" s="12" customFormat="1" x14ac:dyDescent="0.25">
      <c r="B14" s="58" t="s">
        <v>27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7"/>
    </row>
    <row r="15" spans="1:95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43</v>
      </c>
      <c r="J15" s="26" t="s">
        <v>44</v>
      </c>
      <c r="K15" s="26" t="s">
        <v>45</v>
      </c>
      <c r="L15" s="26" t="s">
        <v>46</v>
      </c>
      <c r="M15" s="26" t="s">
        <v>47</v>
      </c>
      <c r="N15" s="26" t="s">
        <v>48</v>
      </c>
      <c r="O15" s="26" t="s">
        <v>49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7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8" t="s">
        <v>28</v>
      </c>
      <c r="C17" s="29">
        <f>+C19+C23</f>
        <v>0</v>
      </c>
      <c r="D17" s="29">
        <f t="shared" ref="D17:O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334898425.30800003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 t="shared" si="0"/>
        <v>334898425.30800003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8"/>
    </row>
    <row r="19" spans="2:68" s="6" customFormat="1" ht="14.25" customHeight="1" x14ac:dyDescent="0.25">
      <c r="B19" s="7" t="s">
        <v>56</v>
      </c>
      <c r="C19" s="32">
        <f>SUM(C20:C21)</f>
        <v>0</v>
      </c>
      <c r="D19" s="32">
        <f t="shared" ref="D19:O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334898425.30800003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 t="shared" si="1"/>
        <v>334898425.30800003</v>
      </c>
    </row>
    <row r="20" spans="2:68" s="6" customFormat="1" ht="17.25" customHeight="1" x14ac:dyDescent="0.25">
      <c r="B20" s="33" t="s">
        <v>36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334898425.30800003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f>+SUM(C20:N20)</f>
        <v>334898425.30800003</v>
      </c>
      <c r="P20" s="15"/>
    </row>
    <row r="21" spans="2:68" s="6" customFormat="1" x14ac:dyDescent="0.25">
      <c r="B21" s="33" t="s">
        <v>51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f>+SUM(C21:N21)</f>
        <v>0</v>
      </c>
    </row>
    <row r="22" spans="2:68" s="6" customFormat="1" ht="17.25" customHeight="1" x14ac:dyDescent="0.25">
      <c r="B22" s="33"/>
      <c r="C22" s="37"/>
      <c r="D22" s="37"/>
      <c r="E22" s="37"/>
      <c r="F22" s="37"/>
      <c r="G22" s="37"/>
      <c r="H22" s="37"/>
      <c r="I22" s="37"/>
      <c r="J22" s="37"/>
      <c r="K22" s="46"/>
      <c r="L22" s="46"/>
      <c r="M22" s="46"/>
      <c r="N22" s="46"/>
      <c r="O22" s="37"/>
    </row>
    <row r="23" spans="2:68" s="6" customFormat="1" ht="17.25" customHeight="1" x14ac:dyDescent="0.25">
      <c r="B23" s="7" t="s">
        <v>37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7" customFormat="1" ht="13.5" customHeight="1" x14ac:dyDescent="0.25">
      <c r="B24" s="35" t="s">
        <v>38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7" customFormat="1" x14ac:dyDescent="0.25">
      <c r="B25" s="33" t="s">
        <v>39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  <c r="H25" s="49">
        <v>0</v>
      </c>
      <c r="I25" s="49">
        <v>0</v>
      </c>
      <c r="J25" s="49">
        <v>0</v>
      </c>
      <c r="K25" s="51">
        <v>0</v>
      </c>
      <c r="L25" s="51">
        <v>0</v>
      </c>
      <c r="M25" s="51">
        <v>0</v>
      </c>
      <c r="N25" s="52">
        <v>0</v>
      </c>
      <c r="O25" s="37">
        <f>SUM(C25:N25)</f>
        <v>0</v>
      </c>
    </row>
    <row r="26" spans="2:68" s="6" customFormat="1" ht="17.25" customHeight="1" x14ac:dyDescent="0.25">
      <c r="B26" s="33" t="s">
        <v>40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7">
        <f t="shared" ref="O26:O27" si="6">SUM(C26:N26)</f>
        <v>0</v>
      </c>
    </row>
    <row r="27" spans="2:68" s="6" customFormat="1" x14ac:dyDescent="0.25">
      <c r="B27" s="33" t="s">
        <v>41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37">
        <f t="shared" si="6"/>
        <v>0</v>
      </c>
      <c r="P27" s="11"/>
    </row>
    <row r="28" spans="2:68" s="6" customFormat="1" ht="6.75" customHeigh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7"/>
      <c r="P28" s="11"/>
    </row>
    <row r="29" spans="2:68" s="6" customFormat="1" x14ac:dyDescent="0.25">
      <c r="B29" s="35" t="s">
        <v>42</v>
      </c>
      <c r="C29" s="38">
        <f>SUM(C30:C31)</f>
        <v>0</v>
      </c>
      <c r="D29" s="38">
        <f t="shared" ref="D29:O29" si="7">SUM(D30:D31)</f>
        <v>0</v>
      </c>
      <c r="E29" s="38">
        <f t="shared" si="7"/>
        <v>0</v>
      </c>
      <c r="F29" s="38">
        <f t="shared" si="7"/>
        <v>0</v>
      </c>
      <c r="G29" s="38">
        <f t="shared" si="7"/>
        <v>0</v>
      </c>
      <c r="H29" s="38">
        <f t="shared" si="7"/>
        <v>0</v>
      </c>
      <c r="I29" s="38">
        <v>0</v>
      </c>
      <c r="J29" s="38">
        <v>0</v>
      </c>
      <c r="K29" s="38">
        <v>0</v>
      </c>
      <c r="L29" s="38">
        <f t="shared" si="7"/>
        <v>0</v>
      </c>
      <c r="M29" s="38">
        <f t="shared" si="7"/>
        <v>0</v>
      </c>
      <c r="N29" s="38">
        <f t="shared" si="7"/>
        <v>0</v>
      </c>
      <c r="O29" s="38">
        <f t="shared" si="7"/>
        <v>0</v>
      </c>
    </row>
    <row r="30" spans="2:68" s="6" customFormat="1" x14ac:dyDescent="0.25">
      <c r="B30" s="33" t="s">
        <v>39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8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f>SUM(C30:I30)</f>
        <v>0</v>
      </c>
    </row>
    <row r="31" spans="2:68" s="7" customFormat="1" x14ac:dyDescent="0.25">
      <c r="B31" s="41" t="s">
        <v>40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SUM(C31:I31)</f>
        <v>0</v>
      </c>
    </row>
    <row r="32" spans="2:68" s="7" customFormat="1" x14ac:dyDescent="0.25">
      <c r="B32" s="3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x14ac:dyDescent="0.25">
      <c r="B34" s="59" t="s">
        <v>52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2:15" s="4" customFormat="1" ht="15" customHeight="1" x14ac:dyDescent="0.25">
      <c r="B35" s="56" t="s">
        <v>54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8">
    <mergeCell ref="B35:O35"/>
    <mergeCell ref="B8:O8"/>
    <mergeCell ref="B12:O12"/>
    <mergeCell ref="B13:O13"/>
    <mergeCell ref="B34:O34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ignoredErrors>
    <ignoredError sqref="O30:O3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2012-05-01T16:16:02Z</cp:lastPrinted>
  <dcterms:created xsi:type="dcterms:W3CDTF">2007-07-31T23:18:19Z</dcterms:created>
  <dcterms:modified xsi:type="dcterms:W3CDTF">2025-12-17T16:11:43Z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